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F32" i="8" l="1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6" i="7"/>
  <c r="AE17" i="7" s="1"/>
  <c r="AE14" i="7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2" i="2"/>
  <c r="AE21" i="2"/>
  <c r="AE20" i="2"/>
  <c r="AE19" i="2"/>
  <c r="AF35" i="5" l="1"/>
  <c r="AF38" i="6" l="1"/>
  <c r="AF21" i="3" l="1"/>
  <c r="AF22" i="3"/>
  <c r="AF19" i="3"/>
  <c r="AF20" i="3"/>
  <c r="AF20" i="2"/>
  <c r="AF19" i="2" l="1"/>
  <c r="AF21" i="2"/>
  <c r="AF22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2" i="2" l="1"/>
  <c r="Y21" i="2"/>
  <c r="Y20" i="2"/>
  <c r="Y19" i="2"/>
</calcChain>
</file>

<file path=xl/sharedStrings.xml><?xml version="1.0" encoding="utf-8"?>
<sst xmlns="http://schemas.openxmlformats.org/spreadsheetml/2006/main" count="348" uniqueCount="154">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</sst>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4" fillId="0" borderId="0" xfId="0" applyFont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3" fontId="9" fillId="0" borderId="3" xfId="0" applyNumberFormat="1" applyFont="1" applyBorder="1" applyAlignment="1">
      <alignment horizontal="right" vertical="center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/>
    <xf numFmtId="3" fontId="11" fillId="3" borderId="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3" fontId="9" fillId="0" borderId="0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3" fontId="8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9" fillId="0" borderId="5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11" fillId="3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3" fontId="0" fillId="0" borderId="0" xfId="0" applyNumberFormat="1"/>
    <xf numFmtId="10" fontId="0" fillId="0" borderId="0" xfId="0" applyNumberFormat="1"/>
    <xf numFmtId="3" fontId="2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Renuncias'!$B$21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'Denuncias, Víctimas y Renuncias'!$C$21:$AG$21</c:f>
              <c:numCache>
                <c:formatCode>0.0%</c:formatCode>
                <c:ptCount val="31"/>
                <c:pt idx="0">
                  <c:v>0.11986046962307419</c:v>
                </c:pt>
                <c:pt idx="1">
                  <c:v>0.12564212328767124</c:v>
                </c:pt>
                <c:pt idx="2">
                  <c:v>0.11675637309989945</c:v>
                </c:pt>
                <c:pt idx="3">
                  <c:v>0.12310069533865568</c:v>
                </c:pt>
                <c:pt idx="4">
                  <c:v>0.12608946315325398</c:v>
                </c:pt>
                <c:pt idx="5">
                  <c:v>0.12576599460231783</c:v>
                </c:pt>
                <c:pt idx="6">
                  <c:v>0.1173071104387292</c:v>
                </c:pt>
                <c:pt idx="7">
                  <c:v>0.12131423757371525</c:v>
                </c:pt>
                <c:pt idx="8">
                  <c:v>0.12498766893558252</c:v>
                </c:pt>
                <c:pt idx="9">
                  <c:v>0.13211773242058109</c:v>
                </c:pt>
                <c:pt idx="10">
                  <c:v>0.11975542905334177</c:v>
                </c:pt>
                <c:pt idx="11">
                  <c:v>0.11949985682924501</c:v>
                </c:pt>
                <c:pt idx="12">
                  <c:v>0.11725481134255439</c:v>
                </c:pt>
                <c:pt idx="13">
                  <c:v>0.12444180745089467</c:v>
                </c:pt>
                <c:pt idx="14">
                  <c:v>0.11950749147010829</c:v>
                </c:pt>
                <c:pt idx="15">
                  <c:v>0.11322802363439045</c:v>
                </c:pt>
                <c:pt idx="16">
                  <c:v>0.10737478871986478</c:v>
                </c:pt>
                <c:pt idx="17">
                  <c:v>0.12002986230160925</c:v>
                </c:pt>
                <c:pt idx="18">
                  <c:v>0.11081953446873277</c:v>
                </c:pt>
                <c:pt idx="19">
                  <c:v>0.1127030976874803</c:v>
                </c:pt>
                <c:pt idx="20">
                  <c:v>0.10301414500481375</c:v>
                </c:pt>
                <c:pt idx="21">
                  <c:v>9.9861791093724381E-2</c:v>
                </c:pt>
                <c:pt idx="22">
                  <c:v>0.10152097773641285</c:v>
                </c:pt>
                <c:pt idx="23">
                  <c:v>0.1</c:v>
                </c:pt>
                <c:pt idx="24">
                  <c:v>0.112</c:v>
                </c:pt>
                <c:pt idx="25">
                  <c:v>0.11</c:v>
                </c:pt>
                <c:pt idx="26">
                  <c:v>0.109</c:v>
                </c:pt>
                <c:pt idx="27">
                  <c:v>0.106</c:v>
                </c:pt>
                <c:pt idx="28">
                  <c:v>9.7335508428493742E-2</c:v>
                </c:pt>
                <c:pt idx="29">
                  <c:v>0.10719727293856364</c:v>
                </c:pt>
                <c:pt idx="30">
                  <c:v>0.10593093266280652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Renuncias'!$B$22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'Denuncias, Víctimas y Renuncias'!$C$22:$AG$22</c:f>
              <c:numCache>
                <c:formatCode>0.0%</c:formatCode>
                <c:ptCount val="31"/>
                <c:pt idx="0">
                  <c:v>0.13098869549614212</c:v>
                </c:pt>
                <c:pt idx="1">
                  <c:v>0.14656866934450047</c:v>
                </c:pt>
                <c:pt idx="2">
                  <c:v>0.1339919980403364</c:v>
                </c:pt>
                <c:pt idx="3">
                  <c:v>0.14823282842716967</c:v>
                </c:pt>
                <c:pt idx="4">
                  <c:v>0.15515999588435025</c:v>
                </c:pt>
                <c:pt idx="5">
                  <c:v>0.15638875185002465</c:v>
                </c:pt>
                <c:pt idx="6">
                  <c:v>0.1451405474921918</c:v>
                </c:pt>
                <c:pt idx="7">
                  <c:v>0.14503740648379052</c:v>
                </c:pt>
                <c:pt idx="8">
                  <c:v>0.14931095223292923</c:v>
                </c:pt>
                <c:pt idx="9">
                  <c:v>0.16350200143692908</c:v>
                </c:pt>
                <c:pt idx="10">
                  <c:v>0.14060731799321011</c:v>
                </c:pt>
                <c:pt idx="11">
                  <c:v>0.14625815133009004</c:v>
                </c:pt>
                <c:pt idx="12">
                  <c:v>0.14287310098302056</c:v>
                </c:pt>
                <c:pt idx="13">
                  <c:v>0.15998741082668905</c:v>
                </c:pt>
                <c:pt idx="14">
                  <c:v>0.15077650930782679</c:v>
                </c:pt>
                <c:pt idx="15">
                  <c:v>0.15573227302849568</c:v>
                </c:pt>
                <c:pt idx="16">
                  <c:v>0.1287235186579202</c:v>
                </c:pt>
                <c:pt idx="17">
                  <c:v>0.15031897926634769</c:v>
                </c:pt>
                <c:pt idx="18">
                  <c:v>0.14271375125467653</c:v>
                </c:pt>
                <c:pt idx="19">
                  <c:v>0.14305835010060361</c:v>
                </c:pt>
                <c:pt idx="20">
                  <c:v>0.13743329542472224</c:v>
                </c:pt>
                <c:pt idx="21">
                  <c:v>0.13388114209827356</c:v>
                </c:pt>
                <c:pt idx="22">
                  <c:v>0.12134884825457136</c:v>
                </c:pt>
                <c:pt idx="23">
                  <c:v>0.128</c:v>
                </c:pt>
                <c:pt idx="24">
                  <c:v>0.127</c:v>
                </c:pt>
                <c:pt idx="25">
                  <c:v>0.12</c:v>
                </c:pt>
                <c:pt idx="26">
                  <c:v>0.13200000000000001</c:v>
                </c:pt>
                <c:pt idx="27">
                  <c:v>0.121</c:v>
                </c:pt>
                <c:pt idx="28">
                  <c:v>0.10476861639652338</c:v>
                </c:pt>
                <c:pt idx="29">
                  <c:v>0.12599501487496984</c:v>
                </c:pt>
                <c:pt idx="30">
                  <c:v>0.12891447830360905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26656"/>
        <c:axId val="214439552"/>
      </c:lineChart>
      <c:catAx>
        <c:axId val="214726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214439552"/>
        <c:crosses val="autoZero"/>
        <c:auto val="1"/>
        <c:lblAlgn val="ctr"/>
        <c:lblOffset val="100"/>
        <c:noMultiLvlLbl val="0"/>
      </c:catAx>
      <c:valAx>
        <c:axId val="2144395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214726656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'Audiencias Provinciales'!$C$14:$AG$14</c:f>
              <c:numCache>
                <c:formatCode>0.0%</c:formatCode>
                <c:ptCount val="31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'Audiencias Provinciales'!$C$17:$AG$17</c:f>
              <c:numCache>
                <c:formatCode>0.0%</c:formatCode>
                <c:ptCount val="31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'Audiencias Provinciales'!$C$20:$AG$20</c:f>
              <c:numCache>
                <c:formatCode>0.0%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06368"/>
        <c:axId val="216405056"/>
      </c:lineChart>
      <c:catAx>
        <c:axId val="216506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405056"/>
        <c:crosses val="autoZero"/>
        <c:auto val="1"/>
        <c:lblAlgn val="ctr"/>
        <c:lblOffset val="100"/>
        <c:noMultiLvlLbl val="0"/>
      </c:catAx>
      <c:valAx>
        <c:axId val="2164050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506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'Audiencias Provinciales'!$C$24:$AG$24</c:f>
              <c:numCache>
                <c:formatCode>0.0%</c:formatCode>
                <c:ptCount val="31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08416"/>
        <c:axId val="216407360"/>
      </c:lineChart>
      <c:catAx>
        <c:axId val="2165084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407360"/>
        <c:crosses val="autoZero"/>
        <c:auto val="1"/>
        <c:lblAlgn val="ctr"/>
        <c:lblOffset val="100"/>
        <c:noMultiLvlLbl val="0"/>
      </c:catAx>
      <c:valAx>
        <c:axId val="2164073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50841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Medidas'!$C$13:$AG$13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'Órdenes y Medidas'!$C$19:$AG$19</c:f>
              <c:numCache>
                <c:formatCode>0.0%</c:formatCode>
                <c:ptCount val="31"/>
                <c:pt idx="0">
                  <c:v>0.62712269791915809</c:v>
                </c:pt>
                <c:pt idx="1">
                  <c:v>0.61877667140825032</c:v>
                </c:pt>
                <c:pt idx="2">
                  <c:v>0.62185804451334292</c:v>
                </c:pt>
                <c:pt idx="3">
                  <c:v>0.58948155533399804</c:v>
                </c:pt>
                <c:pt idx="4">
                  <c:v>0.59135483870967742</c:v>
                </c:pt>
                <c:pt idx="5">
                  <c:v>0.58899325626204235</c:v>
                </c:pt>
                <c:pt idx="6">
                  <c:v>0.60100596561001285</c:v>
                </c:pt>
                <c:pt idx="7">
                  <c:v>0.5757170636849781</c:v>
                </c:pt>
                <c:pt idx="8">
                  <c:v>0.58306851404601501</c:v>
                </c:pt>
                <c:pt idx="9">
                  <c:v>0.55469862363550071</c:v>
                </c:pt>
                <c:pt idx="10">
                  <c:v>0.55841943908254799</c:v>
                </c:pt>
                <c:pt idx="11">
                  <c:v>0.56974581525108492</c:v>
                </c:pt>
                <c:pt idx="12">
                  <c:v>0.57017126546146524</c:v>
                </c:pt>
                <c:pt idx="13">
                  <c:v>0.55854978354978357</c:v>
                </c:pt>
                <c:pt idx="14">
                  <c:v>0.56796413287140823</c:v>
                </c:pt>
                <c:pt idx="15">
                  <c:v>0.6</c:v>
                </c:pt>
                <c:pt idx="16">
                  <c:v>0.63047054952286941</c:v>
                </c:pt>
                <c:pt idx="17">
                  <c:v>0.63659121727339107</c:v>
                </c:pt>
                <c:pt idx="18">
                  <c:v>0.64722743896411983</c:v>
                </c:pt>
                <c:pt idx="19">
                  <c:v>0.65331143951833603</c:v>
                </c:pt>
                <c:pt idx="20">
                  <c:v>0.6773680864589956</c:v>
                </c:pt>
                <c:pt idx="21">
                  <c:v>0.67906658855692248</c:v>
                </c:pt>
                <c:pt idx="22">
                  <c:v>0.68163682864450126</c:v>
                </c:pt>
                <c:pt idx="23">
                  <c:v>0.66800000000000004</c:v>
                </c:pt>
                <c:pt idx="24">
                  <c:v>0.68700000000000006</c:v>
                </c:pt>
                <c:pt idx="25">
                  <c:v>0.67800000000000005</c:v>
                </c:pt>
                <c:pt idx="26">
                  <c:v>0.67900000000000005</c:v>
                </c:pt>
                <c:pt idx="27">
                  <c:v>0.72199999999999998</c:v>
                </c:pt>
                <c:pt idx="28">
                  <c:v>0.67103882476390342</c:v>
                </c:pt>
                <c:pt idx="29">
                  <c:v>0.70434613135840962</c:v>
                </c:pt>
                <c:pt idx="30">
                  <c:v>0.72550806525107081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04608"/>
        <c:axId val="215179840"/>
      </c:lineChart>
      <c:catAx>
        <c:axId val="187204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215179840"/>
        <c:crosses val="autoZero"/>
        <c:auto val="1"/>
        <c:lblAlgn val="ctr"/>
        <c:lblOffset val="100"/>
        <c:noMultiLvlLbl val="0"/>
      </c:catAx>
      <c:valAx>
        <c:axId val="2151798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87204608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Medidas'!$C$13:$AG$13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'Órdenes y Medidas'!$C$14:$AG$14</c:f>
              <c:numCache>
                <c:formatCode>#,##0</c:formatCode>
                <c:ptCount val="31"/>
                <c:pt idx="0">
                  <c:v>8362</c:v>
                </c:pt>
                <c:pt idx="1">
                  <c:v>9139</c:v>
                </c:pt>
                <c:pt idx="2">
                  <c:v>9031</c:v>
                </c:pt>
                <c:pt idx="3">
                  <c:v>8024</c:v>
                </c:pt>
                <c:pt idx="4">
                  <c:v>7750</c:v>
                </c:pt>
                <c:pt idx="5">
                  <c:v>8304</c:v>
                </c:pt>
                <c:pt idx="6">
                  <c:v>8549</c:v>
                </c:pt>
                <c:pt idx="7">
                  <c:v>8228</c:v>
                </c:pt>
                <c:pt idx="8">
                  <c:v>7867</c:v>
                </c:pt>
                <c:pt idx="9">
                  <c:v>8428</c:v>
                </c:pt>
                <c:pt idx="10">
                  <c:v>8807</c:v>
                </c:pt>
                <c:pt idx="11">
                  <c:v>8065</c:v>
                </c:pt>
                <c:pt idx="12">
                  <c:v>8408</c:v>
                </c:pt>
                <c:pt idx="13">
                  <c:v>9240</c:v>
                </c:pt>
                <c:pt idx="14">
                  <c:v>9814</c:v>
                </c:pt>
                <c:pt idx="15">
                  <c:v>8830</c:v>
                </c:pt>
                <c:pt idx="16">
                  <c:v>9117</c:v>
                </c:pt>
                <c:pt idx="17">
                  <c:v>9587</c:v>
                </c:pt>
                <c:pt idx="18">
                  <c:v>10117</c:v>
                </c:pt>
                <c:pt idx="19">
                  <c:v>9135</c:v>
                </c:pt>
                <c:pt idx="20">
                  <c:v>9438</c:v>
                </c:pt>
                <c:pt idx="21">
                  <c:v>10242</c:v>
                </c:pt>
                <c:pt idx="22">
                  <c:v>9775</c:v>
                </c:pt>
                <c:pt idx="23">
                  <c:v>9033</c:v>
                </c:pt>
                <c:pt idx="24">
                  <c:v>9104</c:v>
                </c:pt>
                <c:pt idx="25">
                  <c:v>9906</c:v>
                </c:pt>
                <c:pt idx="26">
                  <c:v>10257</c:v>
                </c:pt>
                <c:pt idx="27">
                  <c:v>9909</c:v>
                </c:pt>
                <c:pt idx="28">
                  <c:v>9530</c:v>
                </c:pt>
                <c:pt idx="29">
                  <c:v>10262</c:v>
                </c:pt>
                <c:pt idx="30">
                  <c:v>10973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53056"/>
        <c:axId val="215182144"/>
      </c:lineChart>
      <c:catAx>
        <c:axId val="215853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215182144"/>
        <c:crosses val="autoZero"/>
        <c:auto val="1"/>
        <c:lblAlgn val="ctr"/>
        <c:lblOffset val="100"/>
        <c:noMultiLvlLbl val="0"/>
      </c:catAx>
      <c:valAx>
        <c:axId val="215182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215853056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Enjuiciados!$C$18:$AG$18</c:f>
              <c:numCache>
                <c:formatCode>0.0%</c:formatCode>
                <c:ptCount val="31"/>
                <c:pt idx="0">
                  <c:v>0.65562360801781738</c:v>
                </c:pt>
                <c:pt idx="1">
                  <c:v>0.70210105052526262</c:v>
                </c:pt>
                <c:pt idx="2">
                  <c:v>0.74590626764539814</c:v>
                </c:pt>
                <c:pt idx="3">
                  <c:v>0.68302714559912259</c:v>
                </c:pt>
                <c:pt idx="4">
                  <c:v>0.69338677354709422</c:v>
                </c:pt>
                <c:pt idx="5">
                  <c:v>0.7071600965406275</c:v>
                </c:pt>
                <c:pt idx="6">
                  <c:v>0.7548906789413119</c:v>
                </c:pt>
                <c:pt idx="7">
                  <c:v>0.69324473975636769</c:v>
                </c:pt>
                <c:pt idx="8">
                  <c:v>0.70217575586323822</c:v>
                </c:pt>
                <c:pt idx="9">
                  <c:v>0.71329787234042552</c:v>
                </c:pt>
                <c:pt idx="10">
                  <c:v>0.78240355259505967</c:v>
                </c:pt>
                <c:pt idx="11">
                  <c:v>0.70516556291390731</c:v>
                </c:pt>
                <c:pt idx="12">
                  <c:v>0.7164536741214057</c:v>
                </c:pt>
                <c:pt idx="13">
                  <c:v>0.7345995893223819</c:v>
                </c:pt>
                <c:pt idx="14">
                  <c:v>0.77458174346932784</c:v>
                </c:pt>
                <c:pt idx="15">
                  <c:v>0.74314417594352433</c:v>
                </c:pt>
                <c:pt idx="16">
                  <c:v>0.7747222222222222</c:v>
                </c:pt>
                <c:pt idx="17">
                  <c:v>0.79123120061177665</c:v>
                </c:pt>
                <c:pt idx="18">
                  <c:v>0.8421472229604039</c:v>
                </c:pt>
                <c:pt idx="19">
                  <c:v>0.78710222472542946</c:v>
                </c:pt>
                <c:pt idx="20">
                  <c:v>0.8060298826040555</c:v>
                </c:pt>
                <c:pt idx="21">
                  <c:v>0.81177654755913442</c:v>
                </c:pt>
                <c:pt idx="22">
                  <c:v>0.84385201305767144</c:v>
                </c:pt>
                <c:pt idx="23">
                  <c:v>0.80900000000000005</c:v>
                </c:pt>
                <c:pt idx="24">
                  <c:v>0.81899999999999995</c:v>
                </c:pt>
                <c:pt idx="25">
                  <c:v>0.83399999999999996</c:v>
                </c:pt>
                <c:pt idx="26">
                  <c:v>0.876</c:v>
                </c:pt>
                <c:pt idx="27">
                  <c:v>0.83599999999999997</c:v>
                </c:pt>
                <c:pt idx="28">
                  <c:v>0.84223366766061258</c:v>
                </c:pt>
                <c:pt idx="29">
                  <c:v>0.85323446688826388</c:v>
                </c:pt>
                <c:pt idx="30">
                  <c:v>0.89463647199046481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Enjuiciados!$C$19:$AG$19</c:f>
              <c:numCache>
                <c:formatCode>0.0%</c:formatCode>
                <c:ptCount val="31"/>
                <c:pt idx="0">
                  <c:v>0.75061124694376524</c:v>
                </c:pt>
                <c:pt idx="1">
                  <c:v>0.80622837370242217</c:v>
                </c:pt>
                <c:pt idx="2">
                  <c:v>0.84242890084550348</c:v>
                </c:pt>
                <c:pt idx="3">
                  <c:v>0.79449360865290064</c:v>
                </c:pt>
                <c:pt idx="4">
                  <c:v>0.81734693877551023</c:v>
                </c:pt>
                <c:pt idx="5">
                  <c:v>0.78952569169960474</c:v>
                </c:pt>
                <c:pt idx="6">
                  <c:v>0.84276126558005748</c:v>
                </c:pt>
                <c:pt idx="7">
                  <c:v>0.78417266187050361</c:v>
                </c:pt>
                <c:pt idx="8">
                  <c:v>0.81477927063339728</c:v>
                </c:pt>
                <c:pt idx="9">
                  <c:v>0.8193384223918575</c:v>
                </c:pt>
                <c:pt idx="10">
                  <c:v>0.85443037974683544</c:v>
                </c:pt>
                <c:pt idx="11">
                  <c:v>0.83226397800183316</c:v>
                </c:pt>
                <c:pt idx="12">
                  <c:v>0.8125</c:v>
                </c:pt>
                <c:pt idx="13">
                  <c:v>0.82901554404145072</c:v>
                </c:pt>
                <c:pt idx="14">
                  <c:v>0.88859878154917316</c:v>
                </c:pt>
                <c:pt idx="15">
                  <c:v>0.84739336492890993</c:v>
                </c:pt>
                <c:pt idx="16">
                  <c:v>0.84593023255813948</c:v>
                </c:pt>
                <c:pt idx="17">
                  <c:v>0.88412017167381973</c:v>
                </c:pt>
                <c:pt idx="18">
                  <c:v>0.90783034257748774</c:v>
                </c:pt>
                <c:pt idx="19">
                  <c:v>0.88475177304964536</c:v>
                </c:pt>
                <c:pt idx="20">
                  <c:v>0.88669527896995703</c:v>
                </c:pt>
                <c:pt idx="21">
                  <c:v>0.89885931558935361</c:v>
                </c:pt>
                <c:pt idx="22">
                  <c:v>0.92028413575374901</c:v>
                </c:pt>
                <c:pt idx="23">
                  <c:v>0.88100000000000001</c:v>
                </c:pt>
                <c:pt idx="24">
                  <c:v>0.90200000000000002</c:v>
                </c:pt>
                <c:pt idx="25">
                  <c:v>0.89700000000000002</c:v>
                </c:pt>
                <c:pt idx="26">
                  <c:v>0.93100000000000005</c:v>
                </c:pt>
                <c:pt idx="27">
                  <c:v>0.90300000000000002</c:v>
                </c:pt>
                <c:pt idx="28">
                  <c:v>0.91034985422740522</c:v>
                </c:pt>
                <c:pt idx="29">
                  <c:v>0.90456989247311825</c:v>
                </c:pt>
                <c:pt idx="30">
                  <c:v>0.95205047318611991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91360"/>
        <c:axId val="215183872"/>
      </c:lineChart>
      <c:catAx>
        <c:axId val="214991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5183872"/>
        <c:crosses val="autoZero"/>
        <c:auto val="1"/>
        <c:lblAlgn val="ctr"/>
        <c:lblOffset val="100"/>
        <c:noMultiLvlLbl val="0"/>
      </c:catAx>
      <c:valAx>
        <c:axId val="21518387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4991360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Penales'!$C$28:$AG$28</c:f>
              <c:numCache>
                <c:formatCode>#,##0</c:formatCode>
                <c:ptCount val="31"/>
                <c:pt idx="0">
                  <c:v>441</c:v>
                </c:pt>
                <c:pt idx="1">
                  <c:v>502</c:v>
                </c:pt>
                <c:pt idx="2">
                  <c:v>402</c:v>
                </c:pt>
                <c:pt idx="3">
                  <c:v>391</c:v>
                </c:pt>
                <c:pt idx="4">
                  <c:v>362</c:v>
                </c:pt>
                <c:pt idx="5">
                  <c:v>379</c:v>
                </c:pt>
                <c:pt idx="6">
                  <c:v>512</c:v>
                </c:pt>
                <c:pt idx="7">
                  <c:v>297</c:v>
                </c:pt>
                <c:pt idx="8">
                  <c:v>344</c:v>
                </c:pt>
                <c:pt idx="9">
                  <c:v>347</c:v>
                </c:pt>
                <c:pt idx="10">
                  <c:v>317</c:v>
                </c:pt>
                <c:pt idx="11">
                  <c:v>355</c:v>
                </c:pt>
                <c:pt idx="12">
                  <c:v>229</c:v>
                </c:pt>
                <c:pt idx="13">
                  <c:v>238</c:v>
                </c:pt>
                <c:pt idx="14">
                  <c:v>216</c:v>
                </c:pt>
                <c:pt idx="15">
                  <c:v>295</c:v>
                </c:pt>
                <c:pt idx="16">
                  <c:v>351</c:v>
                </c:pt>
                <c:pt idx="17">
                  <c:v>306</c:v>
                </c:pt>
                <c:pt idx="18">
                  <c:v>295</c:v>
                </c:pt>
                <c:pt idx="19">
                  <c:v>280</c:v>
                </c:pt>
                <c:pt idx="20">
                  <c:v>385</c:v>
                </c:pt>
                <c:pt idx="21">
                  <c:v>389</c:v>
                </c:pt>
                <c:pt idx="22">
                  <c:v>360</c:v>
                </c:pt>
                <c:pt idx="23">
                  <c:v>432</c:v>
                </c:pt>
                <c:pt idx="24">
                  <c:v>350</c:v>
                </c:pt>
                <c:pt idx="25">
                  <c:v>352</c:v>
                </c:pt>
                <c:pt idx="26">
                  <c:v>354</c:v>
                </c:pt>
                <c:pt idx="27">
                  <c:v>364</c:v>
                </c:pt>
                <c:pt idx="28">
                  <c:v>334</c:v>
                </c:pt>
                <c:pt idx="29">
                  <c:v>406</c:v>
                </c:pt>
                <c:pt idx="30">
                  <c:v>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Penales'!$C$29:$AG$29</c:f>
              <c:numCache>
                <c:formatCode>#,##0</c:formatCode>
                <c:ptCount val="31"/>
                <c:pt idx="0">
                  <c:v>1115</c:v>
                </c:pt>
                <c:pt idx="1">
                  <c:v>883</c:v>
                </c:pt>
                <c:pt idx="2">
                  <c:v>1229</c:v>
                </c:pt>
                <c:pt idx="3">
                  <c:v>850</c:v>
                </c:pt>
                <c:pt idx="4">
                  <c:v>881</c:v>
                </c:pt>
                <c:pt idx="5">
                  <c:v>1186</c:v>
                </c:pt>
                <c:pt idx="6">
                  <c:v>947</c:v>
                </c:pt>
                <c:pt idx="7">
                  <c:v>953</c:v>
                </c:pt>
                <c:pt idx="8">
                  <c:v>873</c:v>
                </c:pt>
                <c:pt idx="9">
                  <c:v>937</c:v>
                </c:pt>
                <c:pt idx="10">
                  <c:v>824</c:v>
                </c:pt>
                <c:pt idx="11">
                  <c:v>855</c:v>
                </c:pt>
                <c:pt idx="12">
                  <c:v>853</c:v>
                </c:pt>
                <c:pt idx="13">
                  <c:v>877</c:v>
                </c:pt>
                <c:pt idx="14">
                  <c:v>937</c:v>
                </c:pt>
                <c:pt idx="15">
                  <c:v>846</c:v>
                </c:pt>
                <c:pt idx="16">
                  <c:v>803</c:v>
                </c:pt>
                <c:pt idx="17">
                  <c:v>846</c:v>
                </c:pt>
                <c:pt idx="18">
                  <c:v>898</c:v>
                </c:pt>
                <c:pt idx="19">
                  <c:v>757</c:v>
                </c:pt>
                <c:pt idx="20">
                  <c:v>763</c:v>
                </c:pt>
                <c:pt idx="21">
                  <c:v>1020</c:v>
                </c:pt>
                <c:pt idx="22">
                  <c:v>817</c:v>
                </c:pt>
                <c:pt idx="23">
                  <c:v>747</c:v>
                </c:pt>
                <c:pt idx="24">
                  <c:v>950</c:v>
                </c:pt>
                <c:pt idx="25">
                  <c:v>872</c:v>
                </c:pt>
                <c:pt idx="26">
                  <c:v>906</c:v>
                </c:pt>
                <c:pt idx="27">
                  <c:v>894</c:v>
                </c:pt>
                <c:pt idx="28">
                  <c:v>727</c:v>
                </c:pt>
                <c:pt idx="29">
                  <c:v>1055</c:v>
                </c:pt>
                <c:pt idx="30">
                  <c:v>1035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Penales'!$C$30:$AG$30</c:f>
              <c:numCache>
                <c:formatCode>#,##0</c:formatCode>
                <c:ptCount val="31"/>
                <c:pt idx="0">
                  <c:v>6010</c:v>
                </c:pt>
                <c:pt idx="1">
                  <c:v>6282</c:v>
                </c:pt>
                <c:pt idx="2">
                  <c:v>6393</c:v>
                </c:pt>
                <c:pt idx="3">
                  <c:v>5505</c:v>
                </c:pt>
                <c:pt idx="4">
                  <c:v>5114</c:v>
                </c:pt>
                <c:pt idx="5">
                  <c:v>5682</c:v>
                </c:pt>
                <c:pt idx="6">
                  <c:v>5877</c:v>
                </c:pt>
                <c:pt idx="7">
                  <c:v>5427</c:v>
                </c:pt>
                <c:pt idx="8">
                  <c:v>5372</c:v>
                </c:pt>
                <c:pt idx="9">
                  <c:v>5561</c:v>
                </c:pt>
                <c:pt idx="10">
                  <c:v>5769</c:v>
                </c:pt>
                <c:pt idx="11">
                  <c:v>5398</c:v>
                </c:pt>
                <c:pt idx="12">
                  <c:v>5150</c:v>
                </c:pt>
                <c:pt idx="13">
                  <c:v>5419</c:v>
                </c:pt>
                <c:pt idx="14">
                  <c:v>5800</c:v>
                </c:pt>
                <c:pt idx="15">
                  <c:v>5420</c:v>
                </c:pt>
                <c:pt idx="16">
                  <c:v>5416</c:v>
                </c:pt>
                <c:pt idx="17">
                  <c:v>6022</c:v>
                </c:pt>
                <c:pt idx="18">
                  <c:v>6241</c:v>
                </c:pt>
                <c:pt idx="19">
                  <c:v>5807</c:v>
                </c:pt>
                <c:pt idx="20">
                  <c:v>5769</c:v>
                </c:pt>
                <c:pt idx="21">
                  <c:v>6337</c:v>
                </c:pt>
                <c:pt idx="22">
                  <c:v>6122</c:v>
                </c:pt>
                <c:pt idx="23">
                  <c:v>5646</c:v>
                </c:pt>
                <c:pt idx="24">
                  <c:v>5758</c:v>
                </c:pt>
                <c:pt idx="25">
                  <c:v>6194</c:v>
                </c:pt>
                <c:pt idx="26">
                  <c:v>6638</c:v>
                </c:pt>
                <c:pt idx="27">
                  <c:v>6685</c:v>
                </c:pt>
                <c:pt idx="28">
                  <c:v>5704</c:v>
                </c:pt>
                <c:pt idx="29">
                  <c:v>6694</c:v>
                </c:pt>
                <c:pt idx="30">
                  <c:v>7130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Penales'!$C$31:$AG$31</c:f>
              <c:numCache>
                <c:formatCode>#,##0</c:formatCode>
                <c:ptCount val="31"/>
                <c:pt idx="0">
                  <c:v>6097</c:v>
                </c:pt>
                <c:pt idx="1">
                  <c:v>6201</c:v>
                </c:pt>
                <c:pt idx="2">
                  <c:v>6306</c:v>
                </c:pt>
                <c:pt idx="3">
                  <c:v>5460</c:v>
                </c:pt>
                <c:pt idx="4">
                  <c:v>5082</c:v>
                </c:pt>
                <c:pt idx="5">
                  <c:v>5476</c:v>
                </c:pt>
                <c:pt idx="6">
                  <c:v>5797</c:v>
                </c:pt>
                <c:pt idx="7">
                  <c:v>5168</c:v>
                </c:pt>
                <c:pt idx="8">
                  <c:v>5264</c:v>
                </c:pt>
                <c:pt idx="9">
                  <c:v>5471</c:v>
                </c:pt>
                <c:pt idx="10">
                  <c:v>5646</c:v>
                </c:pt>
                <c:pt idx="11">
                  <c:v>5347</c:v>
                </c:pt>
                <c:pt idx="12">
                  <c:v>5026</c:v>
                </c:pt>
                <c:pt idx="13">
                  <c:v>5513</c:v>
                </c:pt>
                <c:pt idx="14">
                  <c:v>5766</c:v>
                </c:pt>
                <c:pt idx="15">
                  <c:v>5437</c:v>
                </c:pt>
                <c:pt idx="16">
                  <c:v>5420</c:v>
                </c:pt>
                <c:pt idx="17">
                  <c:v>5873</c:v>
                </c:pt>
                <c:pt idx="18">
                  <c:v>5985</c:v>
                </c:pt>
                <c:pt idx="19">
                  <c:v>5686</c:v>
                </c:pt>
                <c:pt idx="20">
                  <c:v>5625</c:v>
                </c:pt>
                <c:pt idx="21">
                  <c:v>6036</c:v>
                </c:pt>
                <c:pt idx="22">
                  <c:v>5765</c:v>
                </c:pt>
                <c:pt idx="23">
                  <c:v>5399</c:v>
                </c:pt>
                <c:pt idx="24">
                  <c:v>5513</c:v>
                </c:pt>
                <c:pt idx="25">
                  <c:v>6206</c:v>
                </c:pt>
                <c:pt idx="26">
                  <c:v>6430</c:v>
                </c:pt>
                <c:pt idx="27">
                  <c:v>6685</c:v>
                </c:pt>
                <c:pt idx="28">
                  <c:v>6003</c:v>
                </c:pt>
                <c:pt idx="29">
                  <c:v>6504</c:v>
                </c:pt>
                <c:pt idx="30">
                  <c:v>6902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Penales'!$C$32:$AG$32</c:f>
              <c:numCache>
                <c:formatCode>#,##0</c:formatCode>
                <c:ptCount val="31"/>
                <c:pt idx="0">
                  <c:v>1076</c:v>
                </c:pt>
                <c:pt idx="1">
                  <c:v>1318</c:v>
                </c:pt>
                <c:pt idx="2">
                  <c:v>1244</c:v>
                </c:pt>
                <c:pt idx="3">
                  <c:v>938</c:v>
                </c:pt>
                <c:pt idx="4">
                  <c:v>878</c:v>
                </c:pt>
                <c:pt idx="5">
                  <c:v>857</c:v>
                </c:pt>
                <c:pt idx="6">
                  <c:v>1053</c:v>
                </c:pt>
                <c:pt idx="7">
                  <c:v>705</c:v>
                </c:pt>
                <c:pt idx="8">
                  <c:v>760</c:v>
                </c:pt>
                <c:pt idx="9">
                  <c:v>903</c:v>
                </c:pt>
                <c:pt idx="10">
                  <c:v>860</c:v>
                </c:pt>
                <c:pt idx="11">
                  <c:v>923</c:v>
                </c:pt>
                <c:pt idx="12">
                  <c:v>695</c:v>
                </c:pt>
                <c:pt idx="13">
                  <c:v>802</c:v>
                </c:pt>
                <c:pt idx="14">
                  <c:v>739</c:v>
                </c:pt>
                <c:pt idx="15">
                  <c:v>727</c:v>
                </c:pt>
                <c:pt idx="16">
                  <c:v>1072</c:v>
                </c:pt>
                <c:pt idx="17">
                  <c:v>852</c:v>
                </c:pt>
                <c:pt idx="18">
                  <c:v>762</c:v>
                </c:pt>
                <c:pt idx="19">
                  <c:v>560</c:v>
                </c:pt>
                <c:pt idx="20">
                  <c:v>720</c:v>
                </c:pt>
                <c:pt idx="21">
                  <c:v>695</c:v>
                </c:pt>
                <c:pt idx="22">
                  <c:v>770</c:v>
                </c:pt>
                <c:pt idx="23">
                  <c:v>610</c:v>
                </c:pt>
                <c:pt idx="24">
                  <c:v>585</c:v>
                </c:pt>
                <c:pt idx="25">
                  <c:v>877</c:v>
                </c:pt>
                <c:pt idx="26">
                  <c:v>743</c:v>
                </c:pt>
                <c:pt idx="27">
                  <c:v>670</c:v>
                </c:pt>
                <c:pt idx="28">
                  <c:v>573</c:v>
                </c:pt>
                <c:pt idx="29">
                  <c:v>827</c:v>
                </c:pt>
                <c:pt idx="30">
                  <c:v>880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Penales'!$C$33:$AG$33</c:f>
              <c:numCache>
                <c:formatCode>#,##0</c:formatCode>
                <c:ptCount val="31"/>
                <c:pt idx="0">
                  <c:v>1474</c:v>
                </c:pt>
                <c:pt idx="1">
                  <c:v>1456</c:v>
                </c:pt>
                <c:pt idx="2">
                  <c:v>1262</c:v>
                </c:pt>
                <c:pt idx="3">
                  <c:v>1097</c:v>
                </c:pt>
                <c:pt idx="4">
                  <c:v>1029</c:v>
                </c:pt>
                <c:pt idx="5">
                  <c:v>1146</c:v>
                </c:pt>
                <c:pt idx="6">
                  <c:v>1136</c:v>
                </c:pt>
                <c:pt idx="7">
                  <c:v>1073</c:v>
                </c:pt>
                <c:pt idx="8">
                  <c:v>953</c:v>
                </c:pt>
                <c:pt idx="9">
                  <c:v>1189</c:v>
                </c:pt>
                <c:pt idx="10">
                  <c:v>1275</c:v>
                </c:pt>
                <c:pt idx="11">
                  <c:v>1068</c:v>
                </c:pt>
                <c:pt idx="12">
                  <c:v>988</c:v>
                </c:pt>
                <c:pt idx="13">
                  <c:v>948</c:v>
                </c:pt>
                <c:pt idx="14">
                  <c:v>929</c:v>
                </c:pt>
                <c:pt idx="15">
                  <c:v>988</c:v>
                </c:pt>
                <c:pt idx="16">
                  <c:v>908</c:v>
                </c:pt>
                <c:pt idx="17">
                  <c:v>975</c:v>
                </c:pt>
                <c:pt idx="18">
                  <c:v>1166</c:v>
                </c:pt>
                <c:pt idx="19">
                  <c:v>1010</c:v>
                </c:pt>
                <c:pt idx="20">
                  <c:v>1097</c:v>
                </c:pt>
                <c:pt idx="21">
                  <c:v>1103</c:v>
                </c:pt>
                <c:pt idx="22">
                  <c:v>963</c:v>
                </c:pt>
                <c:pt idx="23">
                  <c:v>1069</c:v>
                </c:pt>
                <c:pt idx="24">
                  <c:v>1196</c:v>
                </c:pt>
                <c:pt idx="25">
                  <c:v>1133</c:v>
                </c:pt>
                <c:pt idx="26">
                  <c:v>1263</c:v>
                </c:pt>
                <c:pt idx="27">
                  <c:v>1349</c:v>
                </c:pt>
                <c:pt idx="28">
                  <c:v>1243</c:v>
                </c:pt>
                <c:pt idx="29">
                  <c:v>1543</c:v>
                </c:pt>
                <c:pt idx="30">
                  <c:v>1624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28192"/>
        <c:axId val="215080960"/>
      </c:lineChart>
      <c:catAx>
        <c:axId val="214728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5080960"/>
        <c:crosses val="autoZero"/>
        <c:auto val="1"/>
        <c:lblAlgn val="ctr"/>
        <c:lblOffset val="100"/>
        <c:noMultiLvlLbl val="0"/>
      </c:catAx>
      <c:valAx>
        <c:axId val="215080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472819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Civiles'!$C$30:$AG$30</c:f>
              <c:numCache>
                <c:formatCode>#,##0</c:formatCode>
                <c:ptCount val="31"/>
                <c:pt idx="0">
                  <c:v>1112</c:v>
                </c:pt>
                <c:pt idx="1">
                  <c:v>1145</c:v>
                </c:pt>
                <c:pt idx="2">
                  <c:v>1234</c:v>
                </c:pt>
                <c:pt idx="3">
                  <c:v>1006</c:v>
                </c:pt>
                <c:pt idx="4">
                  <c:v>994</c:v>
                </c:pt>
                <c:pt idx="5">
                  <c:v>1065</c:v>
                </c:pt>
                <c:pt idx="6">
                  <c:v>1127</c:v>
                </c:pt>
                <c:pt idx="7">
                  <c:v>1015</c:v>
                </c:pt>
                <c:pt idx="8">
                  <c:v>1073</c:v>
                </c:pt>
                <c:pt idx="9">
                  <c:v>1068</c:v>
                </c:pt>
                <c:pt idx="10">
                  <c:v>1056</c:v>
                </c:pt>
                <c:pt idx="11">
                  <c:v>1050</c:v>
                </c:pt>
                <c:pt idx="12">
                  <c:v>1033</c:v>
                </c:pt>
                <c:pt idx="13">
                  <c:v>1025</c:v>
                </c:pt>
                <c:pt idx="14">
                  <c:v>1198</c:v>
                </c:pt>
                <c:pt idx="15">
                  <c:v>1156</c:v>
                </c:pt>
                <c:pt idx="16">
                  <c:v>1266</c:v>
                </c:pt>
                <c:pt idx="17">
                  <c:v>1175</c:v>
                </c:pt>
                <c:pt idx="18">
                  <c:v>1136</c:v>
                </c:pt>
                <c:pt idx="19">
                  <c:v>1112</c:v>
                </c:pt>
                <c:pt idx="20">
                  <c:v>1058</c:v>
                </c:pt>
                <c:pt idx="21">
                  <c:v>1204</c:v>
                </c:pt>
                <c:pt idx="22">
                  <c:v>1120</c:v>
                </c:pt>
                <c:pt idx="23">
                  <c:v>1000</c:v>
                </c:pt>
                <c:pt idx="24">
                  <c:v>1137</c:v>
                </c:pt>
                <c:pt idx="25">
                  <c:v>1239</c:v>
                </c:pt>
                <c:pt idx="26">
                  <c:v>1277</c:v>
                </c:pt>
                <c:pt idx="27">
                  <c:v>1290</c:v>
                </c:pt>
                <c:pt idx="28">
                  <c:v>1139</c:v>
                </c:pt>
                <c:pt idx="29">
                  <c:v>1268</c:v>
                </c:pt>
                <c:pt idx="30">
                  <c:v>1398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Civiles'!$C$31:$AG$31</c:f>
              <c:numCache>
                <c:formatCode>#,##0</c:formatCode>
                <c:ptCount val="31"/>
                <c:pt idx="0">
                  <c:v>40</c:v>
                </c:pt>
                <c:pt idx="1">
                  <c:v>21</c:v>
                </c:pt>
                <c:pt idx="2">
                  <c:v>32</c:v>
                </c:pt>
                <c:pt idx="3">
                  <c:v>4</c:v>
                </c:pt>
                <c:pt idx="4">
                  <c:v>27</c:v>
                </c:pt>
                <c:pt idx="5">
                  <c:v>43</c:v>
                </c:pt>
                <c:pt idx="6">
                  <c:v>30</c:v>
                </c:pt>
                <c:pt idx="7">
                  <c:v>34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21</c:v>
                </c:pt>
                <c:pt idx="12">
                  <c:v>9</c:v>
                </c:pt>
                <c:pt idx="13">
                  <c:v>15</c:v>
                </c:pt>
                <c:pt idx="14">
                  <c:v>3</c:v>
                </c:pt>
                <c:pt idx="15">
                  <c:v>33</c:v>
                </c:pt>
                <c:pt idx="16">
                  <c:v>18</c:v>
                </c:pt>
                <c:pt idx="17">
                  <c:v>10</c:v>
                </c:pt>
                <c:pt idx="18">
                  <c:v>24</c:v>
                </c:pt>
                <c:pt idx="19">
                  <c:v>7</c:v>
                </c:pt>
                <c:pt idx="20">
                  <c:v>34</c:v>
                </c:pt>
                <c:pt idx="21">
                  <c:v>26</c:v>
                </c:pt>
                <c:pt idx="22">
                  <c:v>11</c:v>
                </c:pt>
                <c:pt idx="23">
                  <c:v>1</c:v>
                </c:pt>
                <c:pt idx="24">
                  <c:v>10</c:v>
                </c:pt>
                <c:pt idx="25">
                  <c:v>12</c:v>
                </c:pt>
                <c:pt idx="26">
                  <c:v>16</c:v>
                </c:pt>
                <c:pt idx="27">
                  <c:v>8</c:v>
                </c:pt>
                <c:pt idx="28">
                  <c:v>13</c:v>
                </c:pt>
                <c:pt idx="29">
                  <c:v>23</c:v>
                </c:pt>
                <c:pt idx="30">
                  <c:v>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Civiles'!$C$32:$AG$32</c:f>
              <c:numCache>
                <c:formatCode>#,##0</c:formatCode>
                <c:ptCount val="31"/>
                <c:pt idx="0">
                  <c:v>161</c:v>
                </c:pt>
                <c:pt idx="1">
                  <c:v>187</c:v>
                </c:pt>
                <c:pt idx="2">
                  <c:v>201</c:v>
                </c:pt>
                <c:pt idx="3">
                  <c:v>161</c:v>
                </c:pt>
                <c:pt idx="4">
                  <c:v>146</c:v>
                </c:pt>
                <c:pt idx="5">
                  <c:v>189</c:v>
                </c:pt>
                <c:pt idx="6">
                  <c:v>153</c:v>
                </c:pt>
                <c:pt idx="7">
                  <c:v>125</c:v>
                </c:pt>
                <c:pt idx="8">
                  <c:v>146</c:v>
                </c:pt>
                <c:pt idx="9">
                  <c:v>162</c:v>
                </c:pt>
                <c:pt idx="10">
                  <c:v>139</c:v>
                </c:pt>
                <c:pt idx="11">
                  <c:v>176</c:v>
                </c:pt>
                <c:pt idx="12">
                  <c:v>171</c:v>
                </c:pt>
                <c:pt idx="13">
                  <c:v>179</c:v>
                </c:pt>
                <c:pt idx="14">
                  <c:v>181</c:v>
                </c:pt>
                <c:pt idx="15">
                  <c:v>257</c:v>
                </c:pt>
                <c:pt idx="16">
                  <c:v>270</c:v>
                </c:pt>
                <c:pt idx="17">
                  <c:v>276</c:v>
                </c:pt>
                <c:pt idx="18">
                  <c:v>235</c:v>
                </c:pt>
                <c:pt idx="19">
                  <c:v>254</c:v>
                </c:pt>
                <c:pt idx="20">
                  <c:v>190</c:v>
                </c:pt>
                <c:pt idx="21">
                  <c:v>261</c:v>
                </c:pt>
                <c:pt idx="22">
                  <c:v>160</c:v>
                </c:pt>
                <c:pt idx="23">
                  <c:v>182</c:v>
                </c:pt>
                <c:pt idx="24">
                  <c:v>206</c:v>
                </c:pt>
                <c:pt idx="25">
                  <c:v>207</c:v>
                </c:pt>
                <c:pt idx="26">
                  <c:v>205</c:v>
                </c:pt>
                <c:pt idx="27">
                  <c:v>217</c:v>
                </c:pt>
                <c:pt idx="28">
                  <c:v>250</c:v>
                </c:pt>
                <c:pt idx="29">
                  <c:v>207</c:v>
                </c:pt>
                <c:pt idx="30">
                  <c:v>240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Civiles'!$C$33:$AG$33</c:f>
              <c:numCache>
                <c:formatCode>#,##0</c:formatCode>
                <c:ptCount val="31"/>
                <c:pt idx="0">
                  <c:v>27</c:v>
                </c:pt>
                <c:pt idx="1">
                  <c:v>39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32</c:v>
                </c:pt>
                <c:pt idx="6">
                  <c:v>10</c:v>
                </c:pt>
                <c:pt idx="7">
                  <c:v>16</c:v>
                </c:pt>
                <c:pt idx="8">
                  <c:v>9</c:v>
                </c:pt>
                <c:pt idx="9">
                  <c:v>30</c:v>
                </c:pt>
                <c:pt idx="10">
                  <c:v>7</c:v>
                </c:pt>
                <c:pt idx="11">
                  <c:v>16</c:v>
                </c:pt>
                <c:pt idx="12">
                  <c:v>13</c:v>
                </c:pt>
                <c:pt idx="13">
                  <c:v>23</c:v>
                </c:pt>
                <c:pt idx="14">
                  <c:v>36</c:v>
                </c:pt>
                <c:pt idx="15">
                  <c:v>21</c:v>
                </c:pt>
                <c:pt idx="16">
                  <c:v>40</c:v>
                </c:pt>
                <c:pt idx="17">
                  <c:v>9</c:v>
                </c:pt>
                <c:pt idx="18">
                  <c:v>41</c:v>
                </c:pt>
                <c:pt idx="19">
                  <c:v>31</c:v>
                </c:pt>
                <c:pt idx="20">
                  <c:v>42</c:v>
                </c:pt>
                <c:pt idx="21">
                  <c:v>27</c:v>
                </c:pt>
                <c:pt idx="22">
                  <c:v>25</c:v>
                </c:pt>
                <c:pt idx="23">
                  <c:v>22</c:v>
                </c:pt>
                <c:pt idx="24">
                  <c:v>25</c:v>
                </c:pt>
                <c:pt idx="25">
                  <c:v>30</c:v>
                </c:pt>
                <c:pt idx="26">
                  <c:v>42</c:v>
                </c:pt>
                <c:pt idx="27">
                  <c:v>33</c:v>
                </c:pt>
                <c:pt idx="28">
                  <c:v>18</c:v>
                </c:pt>
                <c:pt idx="29">
                  <c:v>24</c:v>
                </c:pt>
                <c:pt idx="30">
                  <c:v>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Civiles'!$C$34:$AG$34</c:f>
              <c:numCache>
                <c:formatCode>#,##0</c:formatCode>
                <c:ptCount val="31"/>
                <c:pt idx="0">
                  <c:v>412</c:v>
                </c:pt>
                <c:pt idx="1">
                  <c:v>404</c:v>
                </c:pt>
                <c:pt idx="2">
                  <c:v>415</c:v>
                </c:pt>
                <c:pt idx="3">
                  <c:v>345</c:v>
                </c:pt>
                <c:pt idx="4">
                  <c:v>330</c:v>
                </c:pt>
                <c:pt idx="5">
                  <c:v>366</c:v>
                </c:pt>
                <c:pt idx="6">
                  <c:v>363</c:v>
                </c:pt>
                <c:pt idx="7">
                  <c:v>301</c:v>
                </c:pt>
                <c:pt idx="8">
                  <c:v>266</c:v>
                </c:pt>
                <c:pt idx="9">
                  <c:v>267</c:v>
                </c:pt>
                <c:pt idx="10">
                  <c:v>278</c:v>
                </c:pt>
                <c:pt idx="11">
                  <c:v>322</c:v>
                </c:pt>
                <c:pt idx="12">
                  <c:v>321</c:v>
                </c:pt>
                <c:pt idx="13">
                  <c:v>277</c:v>
                </c:pt>
                <c:pt idx="14">
                  <c:v>282</c:v>
                </c:pt>
                <c:pt idx="15">
                  <c:v>389</c:v>
                </c:pt>
                <c:pt idx="16">
                  <c:v>539</c:v>
                </c:pt>
                <c:pt idx="17">
                  <c:v>351</c:v>
                </c:pt>
                <c:pt idx="18">
                  <c:v>322</c:v>
                </c:pt>
                <c:pt idx="19">
                  <c:v>284</c:v>
                </c:pt>
                <c:pt idx="20">
                  <c:v>335</c:v>
                </c:pt>
                <c:pt idx="21">
                  <c:v>384</c:v>
                </c:pt>
                <c:pt idx="22">
                  <c:v>312</c:v>
                </c:pt>
                <c:pt idx="23">
                  <c:v>287</c:v>
                </c:pt>
                <c:pt idx="24">
                  <c:v>298</c:v>
                </c:pt>
                <c:pt idx="25">
                  <c:v>387</c:v>
                </c:pt>
                <c:pt idx="26">
                  <c:v>340</c:v>
                </c:pt>
                <c:pt idx="27">
                  <c:v>276</c:v>
                </c:pt>
                <c:pt idx="28">
                  <c:v>318</c:v>
                </c:pt>
                <c:pt idx="29">
                  <c:v>304</c:v>
                </c:pt>
                <c:pt idx="30">
                  <c:v>309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strRef>
              <c:f>'Medidas Civiles'!$C$11:$AG$11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'Medidas Civiles'!$C$35:$AG$35</c:f>
              <c:numCache>
                <c:formatCode>#,##0</c:formatCode>
                <c:ptCount val="31"/>
                <c:pt idx="0">
                  <c:v>1323</c:v>
                </c:pt>
                <c:pt idx="1">
                  <c:v>1362</c:v>
                </c:pt>
                <c:pt idx="2">
                  <c:v>1461</c:v>
                </c:pt>
                <c:pt idx="3">
                  <c:v>1190</c:v>
                </c:pt>
                <c:pt idx="4">
                  <c:v>1199</c:v>
                </c:pt>
                <c:pt idx="5">
                  <c:v>1285</c:v>
                </c:pt>
                <c:pt idx="6">
                  <c:v>1327</c:v>
                </c:pt>
                <c:pt idx="7">
                  <c:v>1208</c:v>
                </c:pt>
                <c:pt idx="8">
                  <c:v>1249</c:v>
                </c:pt>
                <c:pt idx="9">
                  <c:v>1237</c:v>
                </c:pt>
                <c:pt idx="10">
                  <c:v>1237</c:v>
                </c:pt>
                <c:pt idx="11">
                  <c:v>1243</c:v>
                </c:pt>
                <c:pt idx="12">
                  <c:v>1216</c:v>
                </c:pt>
                <c:pt idx="13">
                  <c:v>1154</c:v>
                </c:pt>
                <c:pt idx="14">
                  <c:v>1311</c:v>
                </c:pt>
                <c:pt idx="15">
                  <c:v>1365</c:v>
                </c:pt>
                <c:pt idx="16">
                  <c:v>1494</c:v>
                </c:pt>
                <c:pt idx="17">
                  <c:v>1381</c:v>
                </c:pt>
                <c:pt idx="18">
                  <c:v>1446</c:v>
                </c:pt>
                <c:pt idx="19">
                  <c:v>1293</c:v>
                </c:pt>
                <c:pt idx="20">
                  <c:v>1301</c:v>
                </c:pt>
                <c:pt idx="21">
                  <c:v>1400</c:v>
                </c:pt>
                <c:pt idx="22">
                  <c:v>1335</c:v>
                </c:pt>
                <c:pt idx="23">
                  <c:v>1237</c:v>
                </c:pt>
                <c:pt idx="24">
                  <c:v>1409</c:v>
                </c:pt>
                <c:pt idx="25">
                  <c:v>1464</c:v>
                </c:pt>
                <c:pt idx="26">
                  <c:v>1511</c:v>
                </c:pt>
                <c:pt idx="27">
                  <c:v>1489</c:v>
                </c:pt>
                <c:pt idx="28">
                  <c:v>1402</c:v>
                </c:pt>
                <c:pt idx="29">
                  <c:v>1555</c:v>
                </c:pt>
                <c:pt idx="30">
                  <c:v>1767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94432"/>
        <c:axId val="215083840"/>
      </c:lineChart>
      <c:catAx>
        <c:axId val="214994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5083840"/>
        <c:crosses val="autoZero"/>
        <c:auto val="1"/>
        <c:lblAlgn val="ctr"/>
        <c:lblOffset val="100"/>
        <c:noMultiLvlLbl val="0"/>
      </c:catAx>
      <c:valAx>
        <c:axId val="2150838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49944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'Juzgados de lo Penal'!$C$24:$AG$24</c:f>
              <c:numCache>
                <c:formatCode>0.0%</c:formatCode>
                <c:ptCount val="31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'Juzgados de lo Penal'!$C$25:$AG$25</c:f>
              <c:numCache>
                <c:formatCode>0.0%</c:formatCode>
                <c:ptCount val="31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75424"/>
        <c:axId val="215086720"/>
      </c:lineChart>
      <c:catAx>
        <c:axId val="215975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5086720"/>
        <c:crosses val="autoZero"/>
        <c:auto val="1"/>
        <c:lblAlgn val="ctr"/>
        <c:lblOffset val="100"/>
        <c:noMultiLvlLbl val="0"/>
      </c:catAx>
      <c:valAx>
        <c:axId val="21508672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597542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'Juzgados de lo Penal'!$C$17:$AG$17</c:f>
              <c:numCache>
                <c:formatCode>0.0%</c:formatCode>
                <c:ptCount val="31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84320"/>
        <c:axId val="216400448"/>
      </c:lineChart>
      <c:catAx>
        <c:axId val="216184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400448"/>
        <c:crosses val="autoZero"/>
        <c:auto val="1"/>
        <c:lblAlgn val="ctr"/>
        <c:lblOffset val="100"/>
        <c:noMultiLvlLbl val="0"/>
      </c:catAx>
      <c:valAx>
        <c:axId val="2164004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18432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'Audiencias Provinciales'!$C$31:$AG$31</c:f>
              <c:numCache>
                <c:formatCode>0.0%</c:formatCode>
                <c:ptCount val="31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Provinciales'!$C$11:$AG$11</c:f>
              <c:strCache>
                <c:ptCount val="31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</c:strCache>
            </c:strRef>
          </c:cat>
          <c:val>
            <c:numRef>
              <c:f>'Audiencias Provinciales'!$C$32:$AG$32</c:f>
              <c:numCache>
                <c:formatCode>0.0%</c:formatCode>
                <c:ptCount val="31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72064"/>
        <c:axId val="216402176"/>
      </c:lineChart>
      <c:catAx>
        <c:axId val="2164720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402176"/>
        <c:crosses val="autoZero"/>
        <c:auto val="1"/>
        <c:lblAlgn val="ctr"/>
        <c:lblOffset val="100"/>
        <c:noMultiLvlLbl val="0"/>
      </c:catAx>
      <c:valAx>
        <c:axId val="21640217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647206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75000"/>
      </a:schemeClr>
    </a:solidFill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38</xdr:row>
      <xdr:rowOff>23812</xdr:rowOff>
    </xdr:from>
    <xdr:to>
      <xdr:col>10</xdr:col>
      <xdr:colOff>552450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0.15538</cdr:x>
      <cdr:y>0.03878</cdr:y>
    </cdr:from>
    <cdr:to>
      <cdr:x>0.85243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04984" y="176199"/>
          <a:ext cx="7648590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70</xdr:row>
      <xdr:rowOff>90487</xdr:rowOff>
    </xdr:from>
    <xdr:to>
      <xdr:col>10</xdr:col>
      <xdr:colOff>523875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25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3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</row>
    <row r="12" spans="2:33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</row>
    <row r="13" spans="2:33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</row>
    <row r="14" spans="2:33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</row>
    <row r="15" spans="2:33" ht="30" customHeight="1" thickBot="1" x14ac:dyDescent="0.25">
      <c r="B15" s="5" t="s">
        <v>34</v>
      </c>
      <c r="C15" s="6">
        <v>30961</v>
      </c>
      <c r="D15" s="6">
        <v>32704</v>
      </c>
      <c r="E15" s="6">
        <v>33814</v>
      </c>
      <c r="F15" s="6">
        <v>31064</v>
      </c>
      <c r="G15" s="6">
        <v>29487</v>
      </c>
      <c r="H15" s="6">
        <v>31495</v>
      </c>
      <c r="I15" s="6">
        <v>33050</v>
      </c>
      <c r="J15" s="6">
        <v>30862</v>
      </c>
      <c r="K15" s="6">
        <v>30411</v>
      </c>
      <c r="L15" s="6">
        <v>31699</v>
      </c>
      <c r="M15" s="6">
        <v>33201</v>
      </c>
      <c r="N15" s="6">
        <v>31431</v>
      </c>
      <c r="O15" s="6">
        <v>30293</v>
      </c>
      <c r="P15" s="6">
        <v>32023</v>
      </c>
      <c r="Q15" s="6">
        <v>33705</v>
      </c>
      <c r="R15" s="6">
        <v>33172</v>
      </c>
      <c r="S15" s="6">
        <v>33723</v>
      </c>
      <c r="T15" s="6">
        <v>36166</v>
      </c>
      <c r="U15" s="6">
        <v>38107</v>
      </c>
      <c r="V15" s="6">
        <v>34897</v>
      </c>
      <c r="W15" s="6">
        <v>40509</v>
      </c>
      <c r="X15" s="6">
        <v>42689</v>
      </c>
      <c r="Y15" s="6">
        <v>40829</v>
      </c>
      <c r="Z15" s="6">
        <v>39004</v>
      </c>
      <c r="AA15" s="6">
        <v>37829</v>
      </c>
      <c r="AB15" s="6">
        <v>40232</v>
      </c>
      <c r="AC15" s="6">
        <v>40718</v>
      </c>
      <c r="AD15" s="6">
        <v>39811</v>
      </c>
      <c r="AE15" s="19">
        <v>38619</v>
      </c>
      <c r="AF15" s="6">
        <v>38723</v>
      </c>
      <c r="AG15" s="6">
        <v>43349</v>
      </c>
    </row>
    <row r="16" spans="2:33" ht="30" customHeight="1" thickBot="1" x14ac:dyDescent="0.25">
      <c r="B16" s="5" t="s">
        <v>35</v>
      </c>
      <c r="C16" s="6">
        <v>2251</v>
      </c>
      <c r="D16" s="6">
        <v>2394</v>
      </c>
      <c r="E16" s="6">
        <v>2307</v>
      </c>
      <c r="F16" s="6">
        <v>2268</v>
      </c>
      <c r="G16" s="6">
        <v>2210</v>
      </c>
      <c r="H16" s="6">
        <v>2376</v>
      </c>
      <c r="I16" s="6">
        <v>2297</v>
      </c>
      <c r="J16" s="6">
        <v>2290</v>
      </c>
      <c r="K16" s="6">
        <v>2360</v>
      </c>
      <c r="L16" s="6">
        <v>2595</v>
      </c>
      <c r="M16" s="6">
        <v>2485</v>
      </c>
      <c r="N16" s="6">
        <v>2343</v>
      </c>
      <c r="O16" s="6">
        <v>2273</v>
      </c>
      <c r="P16" s="6">
        <v>2460</v>
      </c>
      <c r="Q16" s="6">
        <v>2562</v>
      </c>
      <c r="R16" s="6">
        <v>2346</v>
      </c>
      <c r="S16" s="6">
        <v>2424</v>
      </c>
      <c r="T16" s="6">
        <v>2833</v>
      </c>
      <c r="U16" s="6">
        <v>2659</v>
      </c>
      <c r="V16" s="6">
        <v>2511</v>
      </c>
      <c r="W16" s="6">
        <v>2602</v>
      </c>
      <c r="X16" s="6">
        <v>2650</v>
      </c>
      <c r="Y16" s="6">
        <v>2612</v>
      </c>
      <c r="Z16" s="6">
        <v>2347</v>
      </c>
      <c r="AA16" s="6">
        <v>2767</v>
      </c>
      <c r="AB16" s="6">
        <v>2891</v>
      </c>
      <c r="AC16" s="6">
        <v>2722</v>
      </c>
      <c r="AD16" s="6">
        <v>2726</v>
      </c>
      <c r="AE16" s="19">
        <v>2421</v>
      </c>
      <c r="AF16" s="6">
        <v>2584</v>
      </c>
      <c r="AG16" s="6">
        <v>2756</v>
      </c>
    </row>
    <row r="17" spans="2:33" ht="30" customHeight="1" thickBot="1" x14ac:dyDescent="0.25">
      <c r="B17" s="5" t="s">
        <v>36</v>
      </c>
      <c r="C17" s="6">
        <v>1460</v>
      </c>
      <c r="D17" s="6">
        <v>1715</v>
      </c>
      <c r="E17" s="6">
        <v>1641</v>
      </c>
      <c r="F17" s="6">
        <v>1556</v>
      </c>
      <c r="G17" s="6">
        <v>1508</v>
      </c>
      <c r="H17" s="6">
        <v>1585</v>
      </c>
      <c r="I17" s="6">
        <v>1580</v>
      </c>
      <c r="J17" s="6">
        <v>1454</v>
      </c>
      <c r="K17" s="6">
        <v>1441</v>
      </c>
      <c r="L17" s="6">
        <v>1593</v>
      </c>
      <c r="M17" s="6">
        <v>1491</v>
      </c>
      <c r="N17" s="6">
        <v>1413</v>
      </c>
      <c r="O17" s="6">
        <v>1279</v>
      </c>
      <c r="P17" s="6">
        <v>1525</v>
      </c>
      <c r="Q17" s="6">
        <v>1466</v>
      </c>
      <c r="R17" s="6">
        <v>1410</v>
      </c>
      <c r="S17" s="6">
        <v>1197</v>
      </c>
      <c r="T17" s="6">
        <v>1508</v>
      </c>
      <c r="U17" s="6">
        <v>1564</v>
      </c>
      <c r="V17" s="6">
        <v>1422</v>
      </c>
      <c r="W17" s="6">
        <v>1571</v>
      </c>
      <c r="X17" s="6">
        <v>1613</v>
      </c>
      <c r="Y17" s="6">
        <v>1533</v>
      </c>
      <c r="Z17" s="6">
        <v>1535</v>
      </c>
      <c r="AA17" s="6">
        <v>1464</v>
      </c>
      <c r="AB17" s="6">
        <v>1535</v>
      </c>
      <c r="AC17" s="6">
        <v>1731</v>
      </c>
      <c r="AD17" s="6">
        <v>1511</v>
      </c>
      <c r="AE17" s="19">
        <v>1338</v>
      </c>
      <c r="AF17" s="6">
        <v>1567</v>
      </c>
      <c r="AG17" s="6">
        <v>1836</v>
      </c>
    </row>
    <row r="18" spans="2:33" ht="30" customHeight="1" thickBot="1" x14ac:dyDescent="0.25">
      <c r="B18" s="5" t="s">
        <v>37</v>
      </c>
      <c r="C18" s="6">
        <v>3711</v>
      </c>
      <c r="D18" s="6">
        <v>4109</v>
      </c>
      <c r="E18" s="6">
        <v>3948</v>
      </c>
      <c r="F18" s="6">
        <v>3824</v>
      </c>
      <c r="G18" s="6">
        <v>3718</v>
      </c>
      <c r="H18" s="6">
        <v>3961</v>
      </c>
      <c r="I18" s="6">
        <v>3877</v>
      </c>
      <c r="J18" s="6">
        <v>3744</v>
      </c>
      <c r="K18" s="6">
        <v>3801</v>
      </c>
      <c r="L18" s="6">
        <v>4188</v>
      </c>
      <c r="M18" s="6">
        <v>3976</v>
      </c>
      <c r="N18" s="6">
        <v>3756</v>
      </c>
      <c r="O18" s="6">
        <v>3552</v>
      </c>
      <c r="P18" s="6">
        <v>3985</v>
      </c>
      <c r="Q18" s="6">
        <v>4028</v>
      </c>
      <c r="R18" s="6">
        <v>3756</v>
      </c>
      <c r="S18" s="6">
        <v>3621</v>
      </c>
      <c r="T18" s="6">
        <v>4341</v>
      </c>
      <c r="U18" s="6">
        <v>4223</v>
      </c>
      <c r="V18" s="6">
        <v>3933</v>
      </c>
      <c r="W18" s="6">
        <v>4173</v>
      </c>
      <c r="X18" s="6">
        <v>4263</v>
      </c>
      <c r="Y18" s="6">
        <v>4145</v>
      </c>
      <c r="Z18" s="6">
        <v>3882</v>
      </c>
      <c r="AA18" s="6">
        <v>4231</v>
      </c>
      <c r="AB18" s="6">
        <v>4426</v>
      </c>
      <c r="AC18" s="6">
        <v>4453</v>
      </c>
      <c r="AD18" s="6">
        <v>4237</v>
      </c>
      <c r="AE18" s="19">
        <v>3759</v>
      </c>
      <c r="AF18" s="6">
        <v>4151</v>
      </c>
      <c r="AG18" s="6">
        <v>4592</v>
      </c>
    </row>
    <row r="19" spans="2:33" ht="30" customHeight="1" thickBot="1" x14ac:dyDescent="0.25">
      <c r="B19" s="5" t="s">
        <v>38</v>
      </c>
      <c r="C19" s="12">
        <v>0.36003617804767751</v>
      </c>
      <c r="D19" s="12">
        <v>0.35778498043052837</v>
      </c>
      <c r="E19" s="12">
        <v>0.362187259714911</v>
      </c>
      <c r="F19" s="12">
        <v>0.33791527169714136</v>
      </c>
      <c r="G19" s="12">
        <v>0.3296028758435921</v>
      </c>
      <c r="H19" s="12">
        <v>0.32180732838000892</v>
      </c>
      <c r="I19" s="12">
        <v>0.32937972768532525</v>
      </c>
      <c r="J19" s="12">
        <v>0.32483312811872206</v>
      </c>
      <c r="K19" s="12">
        <v>0.31737314610806011</v>
      </c>
      <c r="L19" s="12">
        <v>0.30735985362314266</v>
      </c>
      <c r="M19" s="12">
        <v>0.31938797024186016</v>
      </c>
      <c r="N19" s="12">
        <v>0.30737170309566986</v>
      </c>
      <c r="O19" s="12">
        <v>0.30706959832607278</v>
      </c>
      <c r="P19" s="12">
        <v>0.30878875247011567</v>
      </c>
      <c r="Q19" s="12">
        <v>0.29931658662726263</v>
      </c>
      <c r="R19" s="12">
        <v>0.29001569557000545</v>
      </c>
      <c r="S19" s="12">
        <v>0.29063916236912019</v>
      </c>
      <c r="T19" s="12">
        <v>0.3</v>
      </c>
      <c r="U19" s="12">
        <v>0.30625419181757207</v>
      </c>
      <c r="V19" s="12">
        <v>0.29759588036286339</v>
      </c>
      <c r="W19" s="12">
        <v>0.30067336524804039</v>
      </c>
      <c r="X19" s="12">
        <v>0.29846900857157016</v>
      </c>
      <c r="Y19" s="12">
        <f>Y14/(Y13+Y14)</f>
        <v>0.3094124274412795</v>
      </c>
      <c r="Z19" s="12">
        <v>0.308</v>
      </c>
      <c r="AA19" s="12">
        <v>0.30499999999999999</v>
      </c>
      <c r="AB19" s="12">
        <v>0.317</v>
      </c>
      <c r="AC19" s="12">
        <v>0.32100000000000001</v>
      </c>
      <c r="AD19" s="12">
        <v>0.315</v>
      </c>
      <c r="AE19" s="20">
        <f>AE14/AE15</f>
        <v>0.33069214635283151</v>
      </c>
      <c r="AF19" s="12">
        <f>AF14/AF15</f>
        <v>0.32117862768897038</v>
      </c>
      <c r="AG19" s="12">
        <v>0.32854275761839952</v>
      </c>
    </row>
    <row r="20" spans="2:33" ht="30" customHeight="1" thickBot="1" x14ac:dyDescent="0.25">
      <c r="B20" s="5" t="s">
        <v>39</v>
      </c>
      <c r="C20" s="12">
        <v>0.39342495284289947</v>
      </c>
      <c r="D20" s="12">
        <v>0.41737649063032367</v>
      </c>
      <c r="E20" s="12">
        <v>0.41565349544072949</v>
      </c>
      <c r="F20" s="12">
        <v>0.40690376569037656</v>
      </c>
      <c r="G20" s="12">
        <v>0.40559440559440557</v>
      </c>
      <c r="H20" s="12">
        <v>0.40015147689977276</v>
      </c>
      <c r="I20" s="12">
        <v>0.40753159659530563</v>
      </c>
      <c r="J20" s="12">
        <v>0.38835470085470086</v>
      </c>
      <c r="K20" s="12">
        <v>0.37911076032622992</v>
      </c>
      <c r="L20" s="12">
        <v>0.38037249283667623</v>
      </c>
      <c r="M20" s="12">
        <v>0.375</v>
      </c>
      <c r="N20" s="12">
        <v>0.37619808306709263</v>
      </c>
      <c r="O20" s="12">
        <v>0.36007882882882886</v>
      </c>
      <c r="P20" s="12">
        <v>0.38268506900878296</v>
      </c>
      <c r="Q20" s="12">
        <v>0.36395233366434954</v>
      </c>
      <c r="R20" s="12">
        <v>0.37539936102236421</v>
      </c>
      <c r="S20" s="12">
        <v>0.33057166528583265</v>
      </c>
      <c r="T20" s="12">
        <v>0.34738539507026028</v>
      </c>
      <c r="U20" s="12">
        <v>0.37035282974188966</v>
      </c>
      <c r="V20" s="12">
        <v>0.36155606407322655</v>
      </c>
      <c r="W20" s="12">
        <v>0.37646776899113349</v>
      </c>
      <c r="X20" s="12">
        <v>0.37837203847056061</v>
      </c>
      <c r="Y20" s="12">
        <f>Y17/(Y17+Y16)</f>
        <v>0.36984318455971049</v>
      </c>
      <c r="Z20" s="12">
        <v>0.39500000000000002</v>
      </c>
      <c r="AA20" s="12">
        <v>0.34599999999999997</v>
      </c>
      <c r="AB20" s="12">
        <v>0.34699999999999998</v>
      </c>
      <c r="AC20" s="12">
        <v>0.38900000000000001</v>
      </c>
      <c r="AD20" s="12">
        <v>0.35699999999999998</v>
      </c>
      <c r="AE20" s="20">
        <f>AE17/AE18</f>
        <v>0.35594573024740622</v>
      </c>
      <c r="AF20" s="12">
        <f>AF17/AF18</f>
        <v>0.37749939773548541</v>
      </c>
      <c r="AG20" s="12">
        <v>0.39982578397212543</v>
      </c>
    </row>
    <row r="21" spans="2:33" ht="30" customHeight="1" thickBot="1" x14ac:dyDescent="0.25">
      <c r="B21" s="5" t="s">
        <v>40</v>
      </c>
      <c r="C21" s="12">
        <v>0.11986046962307419</v>
      </c>
      <c r="D21" s="12">
        <v>0.12564212328767124</v>
      </c>
      <c r="E21" s="12">
        <v>0.11675637309989945</v>
      </c>
      <c r="F21" s="12">
        <v>0.12310069533865568</v>
      </c>
      <c r="G21" s="12">
        <v>0.12608946315325398</v>
      </c>
      <c r="H21" s="12">
        <v>0.12576599460231783</v>
      </c>
      <c r="I21" s="12">
        <v>0.1173071104387292</v>
      </c>
      <c r="J21" s="12">
        <v>0.12131423757371525</v>
      </c>
      <c r="K21" s="12">
        <v>0.12498766893558252</v>
      </c>
      <c r="L21" s="12">
        <v>0.13211773242058109</v>
      </c>
      <c r="M21" s="12">
        <v>0.11975542905334177</v>
      </c>
      <c r="N21" s="12">
        <v>0.11949985682924501</v>
      </c>
      <c r="O21" s="12">
        <v>0.11725481134255439</v>
      </c>
      <c r="P21" s="12">
        <v>0.12444180745089467</v>
      </c>
      <c r="Q21" s="12">
        <v>0.11950749147010829</v>
      </c>
      <c r="R21" s="12">
        <v>0.11322802363439045</v>
      </c>
      <c r="S21" s="12">
        <v>0.10737478871986478</v>
      </c>
      <c r="T21" s="12">
        <v>0.12002986230160925</v>
      </c>
      <c r="U21" s="12">
        <v>0.11081953446873277</v>
      </c>
      <c r="V21" s="12">
        <v>0.1127030976874803</v>
      </c>
      <c r="W21" s="12">
        <v>0.10301414500481375</v>
      </c>
      <c r="X21" s="12">
        <v>9.9861791093724381E-2</v>
      </c>
      <c r="Y21" s="12">
        <f>Y18/Y15</f>
        <v>0.10152097773641285</v>
      </c>
      <c r="Z21" s="12">
        <v>0.1</v>
      </c>
      <c r="AA21" s="12">
        <v>0.112</v>
      </c>
      <c r="AB21" s="12">
        <v>0.11</v>
      </c>
      <c r="AC21" s="12">
        <v>0.109</v>
      </c>
      <c r="AD21" s="12">
        <v>0.106</v>
      </c>
      <c r="AE21" s="20">
        <f>AE18/AE15</f>
        <v>9.7335508428493742E-2</v>
      </c>
      <c r="AF21" s="12">
        <f>AF18/AF15</f>
        <v>0.10719727293856364</v>
      </c>
      <c r="AG21" s="12">
        <v>0.10593093266280652</v>
      </c>
    </row>
    <row r="22" spans="2:33" ht="30" customHeight="1" thickBot="1" x14ac:dyDescent="0.25">
      <c r="B22" s="7" t="s">
        <v>41</v>
      </c>
      <c r="C22" s="17">
        <v>0.13098869549614212</v>
      </c>
      <c r="D22" s="17">
        <v>0.14656866934450047</v>
      </c>
      <c r="E22" s="17">
        <v>0.1339919980403364</v>
      </c>
      <c r="F22" s="17">
        <v>0.14823282842716967</v>
      </c>
      <c r="G22" s="17">
        <v>0.15515999588435025</v>
      </c>
      <c r="H22" s="17">
        <v>0.15638875185002465</v>
      </c>
      <c r="I22" s="17">
        <v>0.1451405474921918</v>
      </c>
      <c r="J22" s="17">
        <v>0.14503740648379052</v>
      </c>
      <c r="K22" s="17">
        <v>0.14931095223292923</v>
      </c>
      <c r="L22" s="17">
        <v>0.16350200143692908</v>
      </c>
      <c r="M22" s="17">
        <v>0.14060731799321011</v>
      </c>
      <c r="N22" s="17">
        <v>0.14625815133009004</v>
      </c>
      <c r="O22" s="17">
        <v>0.14287310098302056</v>
      </c>
      <c r="P22" s="17">
        <v>0.15998741082668905</v>
      </c>
      <c r="Q22" s="17">
        <v>0.15077650930782679</v>
      </c>
      <c r="R22" s="17">
        <v>0.15573227302849568</v>
      </c>
      <c r="S22" s="17">
        <v>0.1287235186579202</v>
      </c>
      <c r="T22" s="17">
        <v>0.15031897926634769</v>
      </c>
      <c r="U22" s="17">
        <v>0.14271375125467653</v>
      </c>
      <c r="V22" s="17">
        <v>0.14305835010060361</v>
      </c>
      <c r="W22" s="17">
        <v>0.13743329542472224</v>
      </c>
      <c r="X22" s="17">
        <v>0.13388114209827356</v>
      </c>
      <c r="Y22" s="17">
        <f>Y17/Y14</f>
        <v>0.12134884825457136</v>
      </c>
      <c r="Z22" s="17">
        <v>0.128</v>
      </c>
      <c r="AA22" s="17">
        <v>0.127</v>
      </c>
      <c r="AB22" s="17">
        <v>0.12</v>
      </c>
      <c r="AC22" s="17">
        <v>0.13200000000000001</v>
      </c>
      <c r="AD22" s="17">
        <v>0.121</v>
      </c>
      <c r="AE22" s="21">
        <f>AE17/AE14</f>
        <v>0.10476861639652338</v>
      </c>
      <c r="AF22" s="17">
        <f>AF17/AF14</f>
        <v>0.12599501487496984</v>
      </c>
      <c r="AG22" s="17">
        <v>0.12891447830360905</v>
      </c>
    </row>
    <row r="23" spans="2:33" ht="13.5" thickTop="1" x14ac:dyDescent="0.2"/>
    <row r="25" spans="2:33" x14ac:dyDescent="0.2">
      <c r="B25" s="29" t="s">
        <v>42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mergeCells count="1">
    <mergeCell ref="B25:L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G23"/>
  <sheetViews>
    <sheetView workbookViewId="0">
      <selection activeCell="AH1" sqref="AH1:AH1048576"/>
    </sheetView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3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</row>
    <row r="14" spans="2:33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</row>
    <row r="15" spans="2:33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</row>
    <row r="16" spans="2:33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</row>
    <row r="17" spans="2:33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</row>
    <row r="18" spans="2:33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</row>
    <row r="19" spans="2:33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</row>
    <row r="20" spans="2:33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</row>
    <row r="21" spans="2:33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</row>
    <row r="22" spans="2:33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</row>
    <row r="23" spans="2:33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</row>
    <row r="12" spans="2:33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</row>
    <row r="13" spans="2:33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</row>
    <row r="14" spans="2:33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</row>
    <row r="15" spans="2:33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</row>
    <row r="16" spans="2:33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</row>
    <row r="17" spans="2:33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</row>
    <row r="18" spans="2:33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</row>
    <row r="19" spans="2:33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</row>
    <row r="12" spans="2:33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</row>
    <row r="13" spans="2:33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</row>
    <row r="14" spans="2:33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</row>
    <row r="15" spans="2:33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</row>
    <row r="16" spans="2:33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</row>
    <row r="17" spans="2:33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</row>
    <row r="18" spans="2:33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</row>
    <row r="19" spans="2:33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</row>
    <row r="20" spans="2:33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</row>
    <row r="21" spans="2:33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</row>
    <row r="22" spans="2:33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</row>
    <row r="23" spans="2:33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</row>
    <row r="24" spans="2:33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</row>
    <row r="25" spans="2:33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</row>
    <row r="26" spans="2:33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</row>
    <row r="27" spans="2:33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</row>
    <row r="28" spans="2:33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</row>
    <row r="29" spans="2:33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</row>
    <row r="30" spans="2:33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</row>
    <row r="31" spans="2:33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</row>
    <row r="32" spans="2:33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</row>
    <row r="33" spans="2:33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</row>
    <row r="34" spans="2:33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</row>
    <row r="35" spans="2:33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</row>
    <row r="12" spans="2:33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</row>
    <row r="13" spans="2:33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</row>
    <row r="14" spans="2:33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</row>
    <row r="15" spans="2:33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</row>
    <row r="16" spans="2:33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</row>
    <row r="17" spans="2:33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</row>
    <row r="18" spans="2:33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</row>
    <row r="19" spans="2:33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</row>
    <row r="20" spans="2:33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</row>
    <row r="21" spans="2:33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</row>
    <row r="22" spans="2:33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</row>
    <row r="23" spans="2:33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</row>
    <row r="24" spans="2:33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</row>
    <row r="25" spans="2:33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</row>
    <row r="26" spans="2:33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</row>
    <row r="27" spans="2:33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</row>
    <row r="28" spans="2:33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</row>
    <row r="29" spans="2:33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</row>
    <row r="30" spans="2:33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</row>
    <row r="31" spans="2:33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</row>
    <row r="32" spans="2:33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</row>
    <row r="33" spans="2:33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</row>
    <row r="34" spans="2:33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</row>
    <row r="35" spans="2:33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</row>
    <row r="36" spans="2:33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</row>
    <row r="37" spans="2:33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</row>
    <row r="38" spans="2:33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</row>
    <row r="39" spans="2:33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I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11" spans="2:35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</row>
    <row r="12" spans="2:35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I12" s="23"/>
    </row>
    <row r="13" spans="2:35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I13" s="23"/>
    </row>
    <row r="14" spans="2:35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I14" s="23"/>
    </row>
    <row r="15" spans="2:35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I15" s="23"/>
    </row>
    <row r="16" spans="2:35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I16" s="23"/>
    </row>
    <row r="17" spans="2:35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I17" s="24"/>
    </row>
    <row r="18" spans="2:35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I18" s="23"/>
    </row>
    <row r="19" spans="2:35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I19" s="23"/>
    </row>
    <row r="20" spans="2:35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I20" s="23"/>
    </row>
    <row r="21" spans="2:35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I21" s="23"/>
    </row>
    <row r="22" spans="2:35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I22" s="23"/>
    </row>
    <row r="23" spans="2:35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I23" s="24"/>
    </row>
    <row r="24" spans="2:35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I24" s="24"/>
    </row>
    <row r="25" spans="2:35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I25" s="24"/>
    </row>
    <row r="26" spans="2:35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I26" s="23"/>
    </row>
    <row r="27" spans="2:35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I27" s="23"/>
    </row>
    <row r="28" spans="2:35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5">
        <v>2433</v>
      </c>
      <c r="AI28" s="23"/>
    </row>
    <row r="29" spans="2:35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I29" s="24"/>
    </row>
    <row r="30" spans="2:35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</row>
    <row r="31" spans="2:35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</row>
    <row r="32" spans="2:35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</row>
    <row r="33" spans="2:35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I33" s="2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G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11" spans="2:3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</row>
    <row r="12" spans="2:33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6">
        <v>65</v>
      </c>
      <c r="AG12" s="6">
        <v>33</v>
      </c>
    </row>
    <row r="13" spans="2:33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6">
        <v>14</v>
      </c>
      <c r="AG13" s="6">
        <v>8</v>
      </c>
    </row>
    <row r="14" spans="2:33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7">
        <f>AF12/(AF12+AF13)</f>
        <v>0.82278481012658233</v>
      </c>
      <c r="AG14" s="12">
        <v>0.80487804878048785</v>
      </c>
    </row>
    <row r="15" spans="2:33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6">
        <v>20</v>
      </c>
      <c r="AG15" s="6">
        <v>16</v>
      </c>
    </row>
    <row r="16" spans="2:33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6">
        <v>0</v>
      </c>
      <c r="AG16" s="6">
        <v>5</v>
      </c>
    </row>
    <row r="17" spans="2:33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7">
        <f>AF15/(AF15+AF16)</f>
        <v>1</v>
      </c>
      <c r="AG17" s="12">
        <v>0.76190476190476186</v>
      </c>
    </row>
    <row r="18" spans="2:33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6">
        <v>10</v>
      </c>
      <c r="AG18" s="6">
        <v>7</v>
      </c>
    </row>
    <row r="19" spans="2:33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6">
        <v>0</v>
      </c>
      <c r="AG19" s="6">
        <v>1</v>
      </c>
    </row>
    <row r="20" spans="2:33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7">
        <f>AF18/(AF18+AF19)</f>
        <v>1</v>
      </c>
      <c r="AG20" s="12">
        <v>0.875</v>
      </c>
    </row>
    <row r="21" spans="2:33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6">
        <v>1511</v>
      </c>
      <c r="AG21" s="6">
        <v>1007</v>
      </c>
    </row>
    <row r="22" spans="2:33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6">
        <v>270</v>
      </c>
      <c r="AG22" s="6">
        <v>175</v>
      </c>
    </row>
    <row r="23" spans="2:33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6">
        <v>24</v>
      </c>
      <c r="AG23" s="6">
        <v>13</v>
      </c>
    </row>
    <row r="24" spans="2:33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7">
        <f>AF21/(AF21+AF22+AF23)</f>
        <v>0.83711911357340718</v>
      </c>
      <c r="AG24" s="12">
        <v>0.84267782426778237</v>
      </c>
    </row>
    <row r="25" spans="2:33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6">
        <v>109</v>
      </c>
      <c r="AG25" s="6">
        <v>71</v>
      </c>
    </row>
    <row r="26" spans="2:33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6">
        <v>61</v>
      </c>
      <c r="AG26" s="6">
        <v>41</v>
      </c>
    </row>
    <row r="27" spans="2:33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6">
        <v>34</v>
      </c>
      <c r="AG27" s="6">
        <v>15</v>
      </c>
    </row>
    <row r="28" spans="2:33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6">
        <v>9</v>
      </c>
      <c r="AG28" s="6">
        <v>9</v>
      </c>
    </row>
    <row r="29" spans="2:33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6">
        <v>5</v>
      </c>
      <c r="AG29" s="6">
        <v>6</v>
      </c>
    </row>
    <row r="30" spans="2:33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7">
        <f>(AF26+AF27)/AF25</f>
        <v>0.87155963302752293</v>
      </c>
      <c r="AG30" s="12">
        <v>0.78873239436619713</v>
      </c>
    </row>
    <row r="31" spans="2:33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7">
        <f t="shared" si="0"/>
        <v>0.87142857142857144</v>
      </c>
      <c r="AG31" s="12">
        <v>0.82</v>
      </c>
    </row>
    <row r="32" spans="2:33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7">
        <f t="shared" si="0"/>
        <v>0.87179487179487181</v>
      </c>
      <c r="AG32" s="12">
        <v>0.7142857142857143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2019-09-03T10:36:34Z</cp:lastPrinted>
  <dcterms:created xsi:type="dcterms:W3CDTF">2018-12-13T08:49:05Z</dcterms:created>
  <dcterms:modified xsi:type="dcterms:W3CDTF">2019-12-10T08:16:24Z</dcterms:modified>
</cp:coreProperties>
</file>